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34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38" i="1"/>
  <c r="E12"/>
  <c r="E13"/>
  <c r="D12"/>
  <c r="D13"/>
  <c r="C13"/>
  <c r="C12"/>
  <c r="E41"/>
  <c r="D41"/>
  <c r="E47"/>
  <c r="D47"/>
  <c r="C47"/>
  <c r="E42"/>
  <c r="D42"/>
  <c r="C42"/>
  <c r="E25"/>
  <c r="D25"/>
  <c r="C25"/>
  <c r="E27"/>
  <c r="D27"/>
  <c r="C27"/>
  <c r="E22"/>
  <c r="D22"/>
  <c r="C22"/>
  <c r="E18"/>
  <c r="D18"/>
  <c r="C18"/>
  <c r="C37" l="1"/>
  <c r="C36" s="1"/>
  <c r="E37"/>
  <c r="E36" s="1"/>
  <c r="E24"/>
  <c r="E21" s="1"/>
  <c r="E11" s="1"/>
  <c r="D24"/>
  <c r="D21" s="1"/>
  <c r="D11" s="1"/>
  <c r="C24"/>
  <c r="C21" s="1"/>
  <c r="C11" s="1"/>
  <c r="C10" l="1"/>
  <c r="D37"/>
  <c r="D36" s="1"/>
  <c r="D10" s="1"/>
  <c r="E10"/>
</calcChain>
</file>

<file path=xl/sharedStrings.xml><?xml version="1.0" encoding="utf-8"?>
<sst xmlns="http://schemas.openxmlformats.org/spreadsheetml/2006/main" count="94" uniqueCount="90">
  <si>
    <t xml:space="preserve">                                                                                                                                                                    рублей</t>
  </si>
  <si>
    <t>Код бюджетной классификации Российской Федерации</t>
  </si>
  <si>
    <t>Наименование доходов</t>
  </si>
  <si>
    <t xml:space="preserve">         ВСЕГО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</si>
  <si>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</si>
  <si>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</si>
  <si>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</si>
  <si>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</si>
  <si>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</si>
  <si>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</si>
  <si>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</si>
  <si>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</si>
  <si>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</si>
  <si>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</si>
  <si>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</si>
  <si>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</si>
  <si>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</si>
  <si>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</si>
  <si>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</si>
  <si>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</si>
  <si>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</si>
  <si>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</si>
  <si>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</si>
  <si>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</si>
  <si>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</si>
  <si>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</si>
  <si>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</si>
  <si>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</si>
  <si>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</si>
  <si>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</si>
  <si>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</si>
  <si>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</si>
  <si>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</si>
  <si>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</si>
  <si>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</si>
  <si>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</si>
  <si>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</si>
  <si>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</si>
  <si>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</si>
  <si>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</si>
  <si>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</si>
  <si>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</si>
  <si>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</si>
  <si>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</si>
  <si>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2 02 30000 00 0000 150</t>
  </si>
  <si>
    <t>Субвенции бюджетам бюджетной системы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</si>
  <si>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</si>
  <si>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</si>
  <si>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</si>
  <si>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</si>
  <si>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Приложение № 2</t>
  </si>
  <si>
    <t>Сумма на 2025 год</t>
  </si>
  <si>
    <t>2 02 15002 00 0000 150</t>
  </si>
  <si>
    <t>Дотации бюджетам на поддержку мер по обеспечению сбалансированности бюджетов</t>
  </si>
  <si>
    <t>2 02 15002 10 0000 150</t>
  </si>
  <si>
    <t>Дотации бюджетам сельских поселений на поддержку мер по обеспечению сбалансированности бюджетов</t>
  </si>
  <si>
    <t>1 01 02030 01 0000 110</t>
  </si>
  <si>
    <t>Сумма на 2026 год</t>
  </si>
  <si>
    <t>2 02 20000 00 0000 150</t>
  </si>
  <si>
    <t>2 02 29999 00 0000 150</t>
  </si>
  <si>
    <t>2 02 29999 10 0000 150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</si>
  <si>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</si>
  <si>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</si>
  <si>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сельских поселений</t>
  </si>
  <si>
    <t>1 17 00000 00 0000 000</t>
  </si>
  <si>
    <t>1 17 15000 00 0000 150</t>
  </si>
  <si>
    <t>1 17 15030 10 0000 150</t>
  </si>
  <si>
    <t>Прочие неналоговые доходы</t>
  </si>
  <si>
    <t>Инициативные платежи</t>
  </si>
  <si>
    <t xml:space="preserve"> Инициативные платежи, зачисляемые в бюджеты сельских поселений</t>
  </si>
  <si>
    <t>Сумма на 2027 год</t>
  </si>
  <si>
    <t>1 01 02140 01 0000 110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</si>
  <si>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</si>
  <si>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</si>
  <si>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</si>
  <si>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другой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 организаций, в том числе казенных)</t>
  </si>
  <si>
    <t>1 11 05030 00 0000 120</t>
  </si>
  <si>
    <t>1 11 05035 10 0000 120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</si>
  <si>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 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</si>
  <si>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муниципальных бюджетных и автономных учреждений)</t>
  </si>
  <si>
    <t>2 07 00000 00 0000 000</t>
  </si>
  <si>
    <t>Прочие безвозмездные поступления</t>
  </si>
  <si>
    <t>2 07 05000 10 0000 150</t>
  </si>
  <si>
    <t>Прочие безвозмездные поступления в бюджеты сельских поселений</t>
  </si>
  <si>
    <t>2 07 05030 10 0000 150</t>
  </si>
  <si>
    <t>Прогнозируемое поступление доходов в бюджет муниципального образования "Субботинское сельское поселение" Солнцевского района Курской области в 2025 году и в плановом периоде 2026 и 2027 годов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</si>
  <si>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</si>
  <si>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</si>
  <si>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</si>
  <si>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к  Решению Собрания депутатов Субботинского сельского поселения Солнцевского района  Курской области  от  20.12.2024 года № 41/11 «О бюджете муниципального образования "Субботинское сельское поселение" Солнцевского района Курской области на 2025 год и на плановый период  2026 и 2027 годов" (в редакции от 22.12.2025г. № 46/16 )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</si>
</sst>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wrapText="1"/>
    </xf>
    <xf numFmtId="0" fontId="5" fillId="0" borderId="1" xfId="1" applyNumberFormat="1" applyFont="1" applyFill="1" applyBorder="1" applyAlignment="1">
      <alignment wrapText="1" readingOrder="1"/>
    </xf>
    <xf numFmtId="0" fontId="7" fillId="0" borderId="0" xfId="0" applyFont="1"/>
    <xf numFmtId="0" fontId="7" fillId="0" borderId="0" xfId="0" applyFont="1" applyAlignment="1">
      <alignment wrapText="1"/>
    </xf>
    <xf numFmtId="4" fontId="6" fillId="0" borderId="1" xfId="1" applyNumberFormat="1" applyFont="1" applyFill="1" applyBorder="1" applyAlignment="1">
      <alignment horizontal="center" wrapText="1" readingOrder="1"/>
    </xf>
    <xf numFmtId="4" fontId="5" fillId="0" borderId="1" xfId="1" applyNumberFormat="1" applyFont="1" applyFill="1" applyBorder="1" applyAlignment="1">
      <alignment horizontal="center" wrapText="1" readingOrder="1"/>
    </xf>
    <xf numFmtId="0" fontId="0" fillId="0" borderId="0" xfId="0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1" applyNumberFormat="1" applyFont="1" applyFill="1" applyBorder="1" applyAlignment="1">
      <alignment horizontal="left" wrapText="1"/>
    </xf>
    <xf numFmtId="0" fontId="6" fillId="0" borderId="1" xfId="1" applyNumberFormat="1" applyFont="1" applyFill="1" applyBorder="1" applyAlignment="1">
      <alignment horizontal="left" wrapText="1" readingOrder="1"/>
    </xf>
    <xf numFmtId="164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64" fontId="9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164" fontId="10" fillId="0" borderId="1" xfId="0" applyNumberFormat="1" applyFont="1" applyBorder="1"/>
    <xf numFmtId="43" fontId="0" fillId="0" borderId="0" xfId="0" applyNumberFormat="1"/>
    <xf numFmtId="164" fontId="7" fillId="0" borderId="2" xfId="0" applyNumberFormat="1" applyFont="1" applyBorder="1"/>
    <xf numFmtId="0" fontId="8" fillId="0" borderId="3" xfId="0" applyFont="1" applyBorder="1"/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4"/>
  <sheetViews>
    <sheetView tabSelected="1" zoomScale="80" zoomScaleNormal="80" zoomScaleSheetLayoutView="90" workbookViewId="0">
      <selection activeCell="D3" sqref="D3:E3"/>
    </sheetView>
  </sheetViews>
  <sheetFormatPr defaultRowHeight="15"/>
  <cols>
    <col min="1" max="1" width="26.85546875" customWidth="1"/>
    <col min="2" max="2" width="36.140625" customWidth="1"/>
    <col min="3" max="3" width="25.140625" customWidth="1"/>
    <col min="4" max="4" width="21.5703125" customWidth="1"/>
    <col min="5" max="5" width="28.28515625" customWidth="1"/>
    <col min="9" max="9" width="28.5703125" customWidth="1"/>
  </cols>
  <sheetData>
    <row r="2" spans="1:9" ht="15.75">
      <c r="A2" s="1"/>
      <c r="B2" s="1"/>
      <c r="C2" s="33" t="s">
        <v>50</v>
      </c>
      <c r="D2" s="33"/>
      <c r="E2" s="33"/>
    </row>
    <row r="3" spans="1:9" ht="108.75" customHeight="1">
      <c r="A3" s="6"/>
      <c r="B3" s="6"/>
      <c r="C3" s="6"/>
      <c r="D3" s="36" t="s">
        <v>89</v>
      </c>
      <c r="E3" s="36"/>
    </row>
    <row r="4" spans="1:9" ht="24.75" customHeight="1">
      <c r="A4" s="6"/>
      <c r="B4" s="6"/>
      <c r="C4" s="6"/>
      <c r="D4" s="7"/>
      <c r="E4" s="7"/>
    </row>
    <row r="5" spans="1:9" ht="34.5" customHeight="1">
      <c r="A5" s="35" t="s">
        <v>85</v>
      </c>
      <c r="B5" s="35"/>
      <c r="C5" s="35"/>
      <c r="D5" s="35"/>
      <c r="E5" s="35"/>
    </row>
    <row r="7" spans="1:9" ht="18.75" customHeight="1">
      <c r="A7" s="34" t="s">
        <v>0</v>
      </c>
      <c r="B7" s="34"/>
      <c r="C7" s="34"/>
      <c r="D7" s="34"/>
      <c r="E7" s="34"/>
    </row>
    <row r="8" spans="1:9" ht="38.25" customHeight="1">
      <c r="A8" s="2" t="s">
        <v>1</v>
      </c>
      <c r="B8" s="3" t="s">
        <v>2</v>
      </c>
      <c r="C8" s="2" t="s">
        <v>51</v>
      </c>
      <c r="D8" s="2" t="s">
        <v>57</v>
      </c>
      <c r="E8" s="2" t="s">
        <v>70</v>
      </c>
    </row>
    <row r="9" spans="1:9">
      <c r="A9" s="2">
        <v>1</v>
      </c>
      <c r="B9" s="4">
        <v>2</v>
      </c>
      <c r="C9" s="2">
        <v>3</v>
      </c>
      <c r="D9" s="2">
        <v>4</v>
      </c>
      <c r="E9" s="2">
        <v>5</v>
      </c>
    </row>
    <row r="10" spans="1:9" ht="28.5" customHeight="1">
      <c r="A10" s="5" t="s">
        <v>3</v>
      </c>
      <c r="B10" s="5"/>
      <c r="C10" s="8">
        <f>C11+C36</f>
        <v>7358327</v>
      </c>
      <c r="D10" s="8">
        <f>D11+D36</f>
        <v>2062461</v>
      </c>
      <c r="E10" s="8">
        <f>E11+E36</f>
        <v>2056417</v>
      </c>
    </row>
    <row r="11" spans="1:9" ht="39" customHeight="1">
      <c r="A11" s="14" t="s">
        <v>4</v>
      </c>
      <c r="B11" s="13" t="s">
        <v>5</v>
      </c>
      <c r="C11" s="9">
        <f>C12++C18+C21+29:29+C33</f>
        <v>2121635</v>
      </c>
      <c r="D11" s="9">
        <f>D12++D18+D21+D29</f>
        <v>1285602</v>
      </c>
      <c r="E11" s="9">
        <f>E12++E18+E21+E29</f>
        <v>1308568</v>
      </c>
    </row>
    <row r="12" spans="1:9" ht="27" customHeight="1">
      <c r="A12" s="19" t="s">
        <v>6</v>
      </c>
      <c r="B12" s="20" t="s">
        <v>7</v>
      </c>
      <c r="C12" s="21">
        <f>C14+C15+C16+C17</f>
        <v>83043</v>
      </c>
      <c r="D12" s="21">
        <f>D14+D15+D16+D17</f>
        <v>88889</v>
      </c>
      <c r="E12" s="21">
        <f>E14+E15+E16+E17</f>
        <v>89344</v>
      </c>
    </row>
    <row r="13" spans="1:9" ht="22.5" customHeight="1">
      <c r="A13" s="19" t="s">
        <v>8</v>
      </c>
      <c r="B13" s="20" t="s">
        <v>9</v>
      </c>
      <c r="C13" s="21">
        <f>C14+C15+C16+C17</f>
        <v>83043</v>
      </c>
      <c r="D13" s="21">
        <f>D14+D15+D16+D17</f>
        <v>88889</v>
      </c>
      <c r="E13" s="21">
        <f>E14+E15+E16+E17</f>
        <v>89344</v>
      </c>
    </row>
    <row r="14" spans="1:9" ht="196.5" customHeight="1">
      <c r="A14" s="11" t="s">
        <v>10</v>
      </c>
      <c r="B14" s="12" t="s">
        <v>87</v>
      </c>
      <c r="C14" s="15">
        <v>80291</v>
      </c>
      <c r="D14" s="15">
        <v>85452</v>
      </c>
      <c r="E14" s="15">
        <v>85711</v>
      </c>
    </row>
    <row r="15" spans="1:9" ht="211.5" customHeight="1">
      <c r="A15" s="11" t="s">
        <v>11</v>
      </c>
      <c r="B15" s="12" t="s">
        <v>12</v>
      </c>
      <c r="C15" s="15">
        <v>0</v>
      </c>
      <c r="D15" s="15">
        <v>0</v>
      </c>
      <c r="E15" s="15">
        <v>0</v>
      </c>
      <c r="I15" s="25"/>
    </row>
    <row r="16" spans="1:9" ht="147" customHeight="1">
      <c r="A16" s="11" t="s">
        <v>56</v>
      </c>
      <c r="B16" s="12" t="s">
        <v>86</v>
      </c>
      <c r="C16" s="15">
        <v>2752</v>
      </c>
      <c r="D16" s="15">
        <v>2941</v>
      </c>
      <c r="E16" s="15">
        <v>3102</v>
      </c>
      <c r="I16" s="25"/>
    </row>
    <row r="17" spans="1:9" ht="118.5" customHeight="1">
      <c r="A17" s="11" t="s">
        <v>71</v>
      </c>
      <c r="B17" s="12" t="s">
        <v>88</v>
      </c>
      <c r="C17" s="15">
        <v>0</v>
      </c>
      <c r="D17" s="15">
        <v>496</v>
      </c>
      <c r="E17" s="15">
        <v>531</v>
      </c>
      <c r="I17" s="25"/>
    </row>
    <row r="18" spans="1:9" ht="37.5" customHeight="1">
      <c r="A18" s="16" t="s">
        <v>13</v>
      </c>
      <c r="B18" s="17" t="s">
        <v>14</v>
      </c>
      <c r="C18" s="18">
        <f>C19</f>
        <v>711600</v>
      </c>
      <c r="D18" s="18">
        <f t="shared" ref="D18:E18" si="0">D19</f>
        <v>157812</v>
      </c>
      <c r="E18" s="18">
        <f t="shared" si="0"/>
        <v>166653</v>
      </c>
    </row>
    <row r="19" spans="1:9" ht="24" customHeight="1">
      <c r="A19" s="11" t="s">
        <v>15</v>
      </c>
      <c r="B19" s="12" t="s">
        <v>16</v>
      </c>
      <c r="C19" s="15">
        <v>711600</v>
      </c>
      <c r="D19" s="15">
        <v>157812</v>
      </c>
      <c r="E19" s="15">
        <v>166653</v>
      </c>
    </row>
    <row r="20" spans="1:9" ht="20.25" customHeight="1">
      <c r="A20" s="11" t="s">
        <v>17</v>
      </c>
      <c r="B20" s="12" t="s">
        <v>16</v>
      </c>
      <c r="C20" s="15">
        <v>711600</v>
      </c>
      <c r="D20" s="15">
        <v>157812</v>
      </c>
      <c r="E20" s="15">
        <v>166653</v>
      </c>
    </row>
    <row r="21" spans="1:9">
      <c r="A21" s="16" t="s">
        <v>18</v>
      </c>
      <c r="B21" s="17" t="s">
        <v>19</v>
      </c>
      <c r="C21" s="18">
        <f>C22+C24</f>
        <v>1288500</v>
      </c>
      <c r="D21" s="18">
        <f t="shared" ref="D21:E21" si="1">D22+D24</f>
        <v>1032897</v>
      </c>
      <c r="E21" s="18">
        <f t="shared" si="1"/>
        <v>1046567</v>
      </c>
    </row>
    <row r="22" spans="1:9" ht="31.5" customHeight="1">
      <c r="A22" s="19" t="s">
        <v>20</v>
      </c>
      <c r="B22" s="20" t="s">
        <v>21</v>
      </c>
      <c r="C22" s="21">
        <f>C23</f>
        <v>286129</v>
      </c>
      <c r="D22" s="21">
        <f t="shared" ref="D22:E22" si="2">D23</f>
        <v>186063</v>
      </c>
      <c r="E22" s="21">
        <f t="shared" si="2"/>
        <v>190843</v>
      </c>
    </row>
    <row r="23" spans="1:9" ht="81" customHeight="1">
      <c r="A23" s="11" t="s">
        <v>22</v>
      </c>
      <c r="B23" s="12" t="s">
        <v>23</v>
      </c>
      <c r="C23" s="15">
        <v>286129</v>
      </c>
      <c r="D23" s="15">
        <v>186063</v>
      </c>
      <c r="E23" s="15">
        <v>190843</v>
      </c>
    </row>
    <row r="24" spans="1:9">
      <c r="A24" s="19" t="s">
        <v>24</v>
      </c>
      <c r="B24" s="20" t="s">
        <v>25</v>
      </c>
      <c r="C24" s="21">
        <f>C25+C27</f>
        <v>1002371</v>
      </c>
      <c r="D24" s="21">
        <f t="shared" ref="D24:E24" si="3">D25+D27</f>
        <v>846834</v>
      </c>
      <c r="E24" s="21">
        <f t="shared" si="3"/>
        <v>855724</v>
      </c>
    </row>
    <row r="25" spans="1:9">
      <c r="A25" s="22" t="s">
        <v>26</v>
      </c>
      <c r="B25" s="23" t="s">
        <v>27</v>
      </c>
      <c r="C25" s="24">
        <f>C26</f>
        <v>695221</v>
      </c>
      <c r="D25" s="24">
        <f t="shared" ref="D25:E25" si="4">D26</f>
        <v>531031</v>
      </c>
      <c r="E25" s="24">
        <f t="shared" si="4"/>
        <v>531031</v>
      </c>
    </row>
    <row r="26" spans="1:9" ht="66" customHeight="1">
      <c r="A26" s="11" t="s">
        <v>28</v>
      </c>
      <c r="B26" s="12" t="s">
        <v>29</v>
      </c>
      <c r="C26" s="15">
        <v>695221</v>
      </c>
      <c r="D26" s="15">
        <v>531031</v>
      </c>
      <c r="E26" s="15">
        <v>531031</v>
      </c>
    </row>
    <row r="27" spans="1:9" ht="23.25" customHeight="1">
      <c r="A27" s="22" t="s">
        <v>30</v>
      </c>
      <c r="B27" s="23" t="s">
        <v>31</v>
      </c>
      <c r="C27" s="24">
        <f>C28</f>
        <v>307150</v>
      </c>
      <c r="D27" s="24">
        <f t="shared" ref="D27:E27" si="5">D28</f>
        <v>315803</v>
      </c>
      <c r="E27" s="24">
        <f t="shared" si="5"/>
        <v>324693</v>
      </c>
    </row>
    <row r="28" spans="1:9" ht="64.5" customHeight="1">
      <c r="A28" s="11" t="s">
        <v>32</v>
      </c>
      <c r="B28" s="12" t="s">
        <v>33</v>
      </c>
      <c r="C28" s="15">
        <v>307150</v>
      </c>
      <c r="D28" s="15">
        <v>315803</v>
      </c>
      <c r="E28" s="15">
        <v>324693</v>
      </c>
    </row>
    <row r="29" spans="1:9" ht="51" customHeight="1">
      <c r="A29" s="11" t="s">
        <v>72</v>
      </c>
      <c r="B29" s="12" t="s">
        <v>73</v>
      </c>
      <c r="C29" s="15">
        <v>8714</v>
      </c>
      <c r="D29" s="15">
        <v>6004</v>
      </c>
      <c r="E29" s="15">
        <v>6004</v>
      </c>
    </row>
    <row r="30" spans="1:9" ht="156.75" customHeight="1">
      <c r="A30" s="11" t="s">
        <v>74</v>
      </c>
      <c r="B30" s="12" t="s">
        <v>75</v>
      </c>
      <c r="C30" s="15">
        <v>8714</v>
      </c>
      <c r="D30" s="15">
        <v>6004</v>
      </c>
      <c r="E30" s="15">
        <v>6004</v>
      </c>
    </row>
    <row r="31" spans="1:9" ht="156.75" customHeight="1">
      <c r="A31" s="11" t="s">
        <v>76</v>
      </c>
      <c r="B31" s="12" t="s">
        <v>79</v>
      </c>
      <c r="C31" s="15">
        <v>8714</v>
      </c>
      <c r="D31" s="15">
        <v>6004</v>
      </c>
      <c r="E31" s="15">
        <v>6004</v>
      </c>
    </row>
    <row r="32" spans="1:9" ht="128.25" customHeight="1">
      <c r="A32" s="11" t="s">
        <v>77</v>
      </c>
      <c r="B32" s="12" t="s">
        <v>78</v>
      </c>
      <c r="C32" s="26">
        <v>8714</v>
      </c>
      <c r="D32" s="15">
        <v>6004</v>
      </c>
      <c r="E32" s="15">
        <v>6004</v>
      </c>
    </row>
    <row r="33" spans="1:5" ht="21" customHeight="1">
      <c r="A33" s="29" t="s">
        <v>64</v>
      </c>
      <c r="B33" s="30" t="s">
        <v>67</v>
      </c>
      <c r="C33" s="26">
        <v>29778</v>
      </c>
      <c r="D33" s="15"/>
      <c r="E33" s="15"/>
    </row>
    <row r="34" spans="1:5" ht="24" customHeight="1">
      <c r="A34" s="31" t="s">
        <v>65</v>
      </c>
      <c r="B34" s="32" t="s">
        <v>68</v>
      </c>
      <c r="C34" s="26">
        <v>29778</v>
      </c>
      <c r="D34" s="15"/>
      <c r="E34" s="15"/>
    </row>
    <row r="35" spans="1:5" ht="36" customHeight="1">
      <c r="A35" s="31" t="s">
        <v>66</v>
      </c>
      <c r="B35" s="32" t="s">
        <v>69</v>
      </c>
      <c r="C35" s="26">
        <v>29778</v>
      </c>
      <c r="D35" s="15"/>
      <c r="E35" s="15"/>
    </row>
    <row r="36" spans="1:5" ht="36" customHeight="1">
      <c r="A36" s="27" t="s">
        <v>34</v>
      </c>
      <c r="B36" s="28" t="s">
        <v>35</v>
      </c>
      <c r="C36" s="18">
        <f>C37+C50</f>
        <v>5236692</v>
      </c>
      <c r="D36" s="18">
        <f t="shared" ref="D36:E36" si="6">D37</f>
        <v>776859</v>
      </c>
      <c r="E36" s="18">
        <f t="shared" si="6"/>
        <v>747849</v>
      </c>
    </row>
    <row r="37" spans="1:5" ht="78.75" customHeight="1">
      <c r="A37" s="16" t="s">
        <v>36</v>
      </c>
      <c r="B37" s="17" t="s">
        <v>37</v>
      </c>
      <c r="C37" s="18">
        <f>C47+C38+C44</f>
        <v>2354692</v>
      </c>
      <c r="D37" s="18">
        <f>D41+D47</f>
        <v>776859</v>
      </c>
      <c r="E37" s="18">
        <f>E41+E47</f>
        <v>747849</v>
      </c>
    </row>
    <row r="38" spans="1:5" ht="35.25" customHeight="1">
      <c r="A38" s="16" t="s">
        <v>38</v>
      </c>
      <c r="B38" s="17" t="s">
        <v>39</v>
      </c>
      <c r="C38" s="18">
        <f>C39+C41</f>
        <v>1297599</v>
      </c>
      <c r="D38" s="18">
        <v>599322</v>
      </c>
      <c r="E38" s="18">
        <v>564068</v>
      </c>
    </row>
    <row r="39" spans="1:5" ht="49.5" customHeight="1">
      <c r="A39" s="16" t="s">
        <v>52</v>
      </c>
      <c r="B39" s="17" t="s">
        <v>53</v>
      </c>
      <c r="C39" s="18">
        <v>592514</v>
      </c>
      <c r="D39" s="18">
        <v>0</v>
      </c>
      <c r="E39" s="18">
        <v>0</v>
      </c>
    </row>
    <row r="40" spans="1:5" ht="62.25" customHeight="1">
      <c r="A40" s="16" t="s">
        <v>54</v>
      </c>
      <c r="B40" s="17" t="s">
        <v>55</v>
      </c>
      <c r="C40" s="18">
        <v>592514</v>
      </c>
      <c r="D40" s="18">
        <v>0</v>
      </c>
      <c r="E40" s="18">
        <v>0</v>
      </c>
    </row>
    <row r="41" spans="1:5" ht="32.25" customHeight="1">
      <c r="A41" s="16" t="s">
        <v>38</v>
      </c>
      <c r="B41" s="17" t="s">
        <v>39</v>
      </c>
      <c r="C41" s="18">
        <v>705085</v>
      </c>
      <c r="D41" s="18">
        <f>D43</f>
        <v>599322</v>
      </c>
      <c r="E41" s="18">
        <f>E43</f>
        <v>564068</v>
      </c>
    </row>
    <row r="42" spans="1:5" ht="75">
      <c r="A42" s="19" t="s">
        <v>40</v>
      </c>
      <c r="B42" s="20" t="s">
        <v>41</v>
      </c>
      <c r="C42" s="21">
        <f>C43</f>
        <v>705085</v>
      </c>
      <c r="D42" s="21">
        <f t="shared" ref="D42:E42" si="7">D43</f>
        <v>599322</v>
      </c>
      <c r="E42" s="21">
        <f t="shared" si="7"/>
        <v>564068</v>
      </c>
    </row>
    <row r="43" spans="1:5" ht="66.75" customHeight="1">
      <c r="A43" s="11" t="s">
        <v>42</v>
      </c>
      <c r="B43" s="12" t="s">
        <v>43</v>
      </c>
      <c r="C43" s="26">
        <v>705085</v>
      </c>
      <c r="D43" s="15">
        <v>599322</v>
      </c>
      <c r="E43" s="15">
        <v>564068</v>
      </c>
    </row>
    <row r="44" spans="1:5" ht="49.5" customHeight="1">
      <c r="A44" s="31" t="s">
        <v>58</v>
      </c>
      <c r="B44" s="32" t="s">
        <v>61</v>
      </c>
      <c r="C44" s="26">
        <v>893363</v>
      </c>
      <c r="D44" s="15"/>
      <c r="E44" s="15"/>
    </row>
    <row r="45" spans="1:5" ht="28.5" customHeight="1">
      <c r="A45" s="31" t="s">
        <v>59</v>
      </c>
      <c r="B45" s="32" t="s">
        <v>62</v>
      </c>
      <c r="C45" s="26">
        <v>893363</v>
      </c>
      <c r="D45" s="15"/>
      <c r="E45" s="15"/>
    </row>
    <row r="46" spans="1:5" ht="36.75" customHeight="1">
      <c r="A46" s="31" t="s">
        <v>60</v>
      </c>
      <c r="B46" s="32" t="s">
        <v>63</v>
      </c>
      <c r="C46" s="26">
        <v>893363</v>
      </c>
      <c r="D46" s="15"/>
      <c r="E46" s="15"/>
    </row>
    <row r="47" spans="1:5" ht="31.5" customHeight="1">
      <c r="A47" s="27" t="s">
        <v>44</v>
      </c>
      <c r="B47" s="28" t="s">
        <v>45</v>
      </c>
      <c r="C47" s="18">
        <f>C48</f>
        <v>163730</v>
      </c>
      <c r="D47" s="18">
        <f t="shared" ref="D47:E47" si="8">D48</f>
        <v>177537</v>
      </c>
      <c r="E47" s="18">
        <f t="shared" si="8"/>
        <v>183781</v>
      </c>
    </row>
    <row r="48" spans="1:5" ht="79.5" customHeight="1">
      <c r="A48" s="11" t="s">
        <v>46</v>
      </c>
      <c r="B48" s="12" t="s">
        <v>47</v>
      </c>
      <c r="C48" s="15">
        <v>163730</v>
      </c>
      <c r="D48" s="15">
        <v>177537</v>
      </c>
      <c r="E48" s="15">
        <v>183781</v>
      </c>
    </row>
    <row r="49" spans="1:5" ht="79.5" customHeight="1">
      <c r="A49" s="11" t="s">
        <v>48</v>
      </c>
      <c r="B49" s="12" t="s">
        <v>49</v>
      </c>
      <c r="C49" s="15">
        <v>163730</v>
      </c>
      <c r="D49" s="15">
        <v>177537</v>
      </c>
      <c r="E49" s="15">
        <v>183781</v>
      </c>
    </row>
    <row r="50" spans="1:5" ht="30" customHeight="1">
      <c r="A50" s="11" t="s">
        <v>80</v>
      </c>
      <c r="B50" s="12" t="s">
        <v>81</v>
      </c>
      <c r="C50" s="15">
        <v>2882000</v>
      </c>
      <c r="D50" s="15"/>
      <c r="E50" s="15"/>
    </row>
    <row r="51" spans="1:5" ht="42" customHeight="1">
      <c r="A51" s="11" t="s">
        <v>82</v>
      </c>
      <c r="B51" s="12" t="s">
        <v>83</v>
      </c>
      <c r="C51" s="15">
        <v>2882000</v>
      </c>
      <c r="D51" s="15"/>
      <c r="E51" s="15"/>
    </row>
    <row r="52" spans="1:5" ht="39" customHeight="1">
      <c r="A52" s="11" t="s">
        <v>84</v>
      </c>
      <c r="B52" s="12" t="s">
        <v>83</v>
      </c>
      <c r="C52" s="15">
        <v>2882000</v>
      </c>
      <c r="D52" s="15"/>
      <c r="E52" s="15"/>
    </row>
    <row r="53" spans="1:5">
      <c r="B53" s="10"/>
    </row>
    <row r="54" spans="1:5">
      <c r="B54" s="10"/>
    </row>
  </sheetData>
  <mergeCells count="4">
    <mergeCell ref="C2:E2"/>
    <mergeCell ref="A7:E7"/>
    <mergeCell ref="A5:E5"/>
    <mergeCell ref="D3:E3"/>
  </mergeCells>
  <pageMargins left="0.11811023622047245" right="0.19685039370078741" top="0.15748031496062992" bottom="0.15748031496062992" header="0.31496062992125984" footer="0.31496062992125984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2025-12-22T12:22:04Z</dcterms:modified>
</cp:coreProperties>
</file>