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Лист1!$A$1:$K$21</definedName>
  </definedNames>
  <calcPr calcId="124519"/>
</workbook>
</file>

<file path=xl/calcChain.xml><?xml version="1.0" encoding="utf-8"?>
<calcChain xmlns="http://schemas.openxmlformats.org/spreadsheetml/2006/main">
  <c r="K21" i="1"/>
  <c r="J21"/>
  <c r="I21"/>
  <c r="H21"/>
  <c r="G21"/>
  <c r="F21"/>
  <c r="O8"/>
  <c r="O7"/>
</calcChain>
</file>

<file path=xl/sharedStrings.xml><?xml version="1.0" encoding="utf-8"?>
<sst xmlns="http://schemas.openxmlformats.org/spreadsheetml/2006/main" count="63" uniqueCount="52">
  <si>
    <t xml:space="preserve">                                                                                                                                                                    рублей</t>
  </si>
  <si>
    <t>Код бюджетной классификации Российской Федерации</t>
  </si>
  <si>
    <t>Наименование доходов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</si>
  <si>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</si>
  <si>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</si>
  <si>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</si>
  <si>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</si>
  <si>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</t>
  </si>
  <si>
    <t>1 05 03010 01 0000 110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</si>
  <si>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</si>
  <si>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</si>
  <si>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</si>
  <si>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</si>
  <si>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</si>
  <si>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</si>
  <si>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</si>
  <si>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</si>
  <si>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</si>
  <si>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</si>
  <si>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</si>
  <si>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</si>
  <si>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</si>
  <si>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</si>
  <si>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Номер реестровой записи</t>
  </si>
  <si>
    <t>Наименование  группы источников доходов бюджетов/ наменование источника дохода</t>
  </si>
  <si>
    <t>Наименование главного администратора доходов бюджета</t>
  </si>
  <si>
    <t>Кассовые поступления в текущем финансовом году (по состоянию на  1 ноября 2022 г.)</t>
  </si>
  <si>
    <t>Федеральная налоговая служба</t>
  </si>
  <si>
    <t>Управление финансов Администрации Солнцевского  района</t>
  </si>
  <si>
    <t>Комитет региональной безопасности Курской области</t>
  </si>
  <si>
    <t>Налоговые доходы / налоги на прибыль, доходы</t>
  </si>
  <si>
    <t>Налоговые доходы / налоги на совокупный доход</t>
  </si>
  <si>
    <t>Налоговые доходы / налоги на имущество</t>
  </si>
  <si>
    <t>Неналоговые доходы / штрафы, санкции, возмещение ущерба</t>
  </si>
  <si>
    <t>1 17 15030 10 0000 150</t>
  </si>
  <si>
    <t>Инициативные платежи, зачисляемые в бюджеты сельских поселений</t>
  </si>
  <si>
    <t>Неналоговые доходы / прочие неналоговые доходы</t>
  </si>
  <si>
    <t>2 02 25467 10 0000 150</t>
  </si>
  <si>
    <t>2 02 29999 10 0000 150</t>
  </si>
  <si>
    <t>Прочие субсидии бюджетам сельских поселений</t>
  </si>
  <si>
    <t>Комитет финансов Курской области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</si>
  <si>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</si>
  <si>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</si>
  <si>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Прогноз доходов бюджета на 2024 год</t>
  </si>
  <si>
    <t>Прогноз доходов бюджета на 2025 год</t>
  </si>
  <si>
    <t>Администрация Субботинского сельсовета Солнцевского района Курской области</t>
  </si>
  <si>
    <t>Администрация Субботнского сельсовета Солнцевского района Курской области</t>
  </si>
  <si>
    <t>Итого</t>
  </si>
  <si>
    <t>Реестр источников доходов  бюджета муниципального образования "Субботинский сельсовет" Солнцевского района Курской области на  2023-2026 годы</t>
  </si>
  <si>
    <t>Прогноз доходов бюджета на 2023 г. (текущий финансовый год)</t>
  </si>
  <si>
    <t>Оценка исполнения 2023г. (текущий финансовый год)</t>
  </si>
  <si>
    <t>Прогноз доходов бюджета на 2026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</si>
</sst>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3" fontId="0" fillId="0" borderId="0" xfId="0" applyNumberFormat="1"/>
    <xf numFmtId="0" fontId="4" fillId="0" borderId="1" xfId="0" applyFont="1" applyBorder="1" applyAlignment="1">
      <alignment wrapText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/>
    <xf numFmtId="0" fontId="5" fillId="0" borderId="1" xfId="1" applyNumberFormat="1" applyFont="1" applyFill="1" applyBorder="1" applyAlignment="1">
      <alignment horizontal="center" wrapText="1"/>
    </xf>
    <xf numFmtId="0" fontId="6" fillId="0" borderId="2" xfId="0" applyFont="1" applyBorder="1"/>
    <xf numFmtId="0" fontId="6" fillId="0" borderId="1" xfId="0" applyFont="1" applyBorder="1" applyAlignment="1">
      <alignment wrapText="1"/>
    </xf>
    <xf numFmtId="43" fontId="6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/>
    <xf numFmtId="0" fontId="4" fillId="0" borderId="1" xfId="0" applyNumberFormat="1" applyFont="1" applyFill="1" applyBorder="1" applyAlignment="1">
      <alignment vertical="top" wrapText="1"/>
    </xf>
    <xf numFmtId="0" fontId="6" fillId="0" borderId="1" xfId="0" applyFont="1" applyBorder="1"/>
    <xf numFmtId="43" fontId="7" fillId="0" borderId="1" xfId="1" applyNumberFormat="1" applyFont="1" applyFill="1" applyBorder="1" applyAlignment="1">
      <alignment horizontal="right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43" fontId="6" fillId="0" borderId="1" xfId="0" applyNumberFormat="1" applyFont="1" applyBorder="1" applyAlignment="1">
      <alignment horizontal="right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8" fillId="0" borderId="1" xfId="0" applyNumberFormat="1" applyFont="1" applyBorder="1" applyAlignment="1">
      <alignment horizontal="right"/>
    </xf>
    <xf numFmtId="43" fontId="8" fillId="0" borderId="1" xfId="0" applyNumberFormat="1" applyFont="1" applyBorder="1"/>
    <xf numFmtId="0" fontId="1" fillId="0" borderId="3" xfId="0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topLeftCell="D8" zoomScale="80" zoomScaleNormal="40" zoomScaleSheetLayoutView="80" workbookViewId="0">
      <selection activeCell="F10" sqref="F10"/>
    </sheetView>
  </sheetViews>
  <sheetFormatPr defaultRowHeight="15"/>
  <cols>
    <col min="1" max="1" width="7.7109375" customWidth="1"/>
    <col min="2" max="2" width="19.7109375" customWidth="1"/>
    <col min="3" max="3" width="26.85546875" customWidth="1"/>
    <col min="4" max="4" width="48.28515625" customWidth="1"/>
    <col min="5" max="5" width="47" customWidth="1"/>
    <col min="6" max="6" width="26.140625" customWidth="1"/>
    <col min="7" max="7" width="23.5703125" customWidth="1"/>
    <col min="8" max="8" width="20.7109375" customWidth="1"/>
    <col min="9" max="9" width="21.42578125" customWidth="1"/>
    <col min="10" max="10" width="21.5703125" customWidth="1"/>
    <col min="11" max="11" width="22.140625" customWidth="1"/>
    <col min="15" max="15" width="28.5703125" customWidth="1"/>
  </cols>
  <sheetData>
    <row r="2" spans="1:15" ht="20.25" customHeight="1">
      <c r="A2" s="24" t="s">
        <v>48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4" spans="1:15" ht="18.75" customHeight="1">
      <c r="C4" s="23" t="s">
        <v>0</v>
      </c>
      <c r="D4" s="23"/>
      <c r="E4" s="23"/>
      <c r="F4" s="23"/>
      <c r="G4" s="23"/>
      <c r="H4" s="23"/>
      <c r="I4" s="23"/>
      <c r="J4" s="23"/>
      <c r="K4" s="23"/>
    </row>
    <row r="5" spans="1:15" ht="100.5" customHeight="1">
      <c r="A5" s="2" t="s">
        <v>23</v>
      </c>
      <c r="B5" s="2" t="s">
        <v>24</v>
      </c>
      <c r="C5" s="3" t="s">
        <v>1</v>
      </c>
      <c r="D5" s="4" t="s">
        <v>2</v>
      </c>
      <c r="E5" s="4" t="s">
        <v>25</v>
      </c>
      <c r="F5" s="4" t="s">
        <v>49</v>
      </c>
      <c r="G5" s="4" t="s">
        <v>26</v>
      </c>
      <c r="H5" s="4" t="s">
        <v>50</v>
      </c>
      <c r="I5" s="5" t="s">
        <v>43</v>
      </c>
      <c r="J5" s="5" t="s">
        <v>44</v>
      </c>
      <c r="K5" s="5" t="s">
        <v>51</v>
      </c>
    </row>
    <row r="6" spans="1:15" ht="15.75">
      <c r="A6" s="6">
        <v>1</v>
      </c>
      <c r="B6" s="6">
        <v>2</v>
      </c>
      <c r="C6" s="3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5">
        <v>9</v>
      </c>
      <c r="J6" s="5">
        <v>10</v>
      </c>
      <c r="K6" s="5">
        <v>11</v>
      </c>
    </row>
    <row r="7" spans="1:15" ht="98.25" customHeight="1">
      <c r="A7" s="2">
        <v>1</v>
      </c>
      <c r="B7" s="2" t="s">
        <v>30</v>
      </c>
      <c r="C7" s="8" t="s">
        <v>3</v>
      </c>
      <c r="D7" s="9" t="s">
        <v>4</v>
      </c>
      <c r="E7" s="9" t="s">
        <v>27</v>
      </c>
      <c r="F7" s="10">
        <v>67413</v>
      </c>
      <c r="G7" s="10">
        <v>48561</v>
      </c>
      <c r="H7" s="10">
        <v>67413</v>
      </c>
      <c r="I7" s="11">
        <v>79142</v>
      </c>
      <c r="J7" s="11">
        <v>85152</v>
      </c>
      <c r="K7" s="11">
        <v>91194</v>
      </c>
      <c r="O7" t="e">
        <f>(#REF!+#REF!)*2.5%</f>
        <v>#REF!</v>
      </c>
    </row>
    <row r="8" spans="1:15" ht="162.75" customHeight="1">
      <c r="A8" s="2">
        <v>2</v>
      </c>
      <c r="B8" s="2" t="s">
        <v>30</v>
      </c>
      <c r="C8" s="8" t="s">
        <v>5</v>
      </c>
      <c r="D8" s="9" t="s">
        <v>6</v>
      </c>
      <c r="E8" s="9" t="s">
        <v>27</v>
      </c>
      <c r="F8" s="10">
        <v>238</v>
      </c>
      <c r="G8" s="10">
        <v>0</v>
      </c>
      <c r="H8" s="10">
        <v>0</v>
      </c>
      <c r="I8" s="11">
        <v>205</v>
      </c>
      <c r="J8" s="11">
        <v>221</v>
      </c>
      <c r="K8" s="11">
        <v>259</v>
      </c>
      <c r="O8" s="1" t="e">
        <f>(#REF!+#REF!)*5%</f>
        <v>#REF!</v>
      </c>
    </row>
    <row r="9" spans="1:15" ht="69.75" customHeight="1">
      <c r="A9" s="2">
        <v>3</v>
      </c>
      <c r="B9" s="2" t="s">
        <v>30</v>
      </c>
      <c r="C9" s="8" t="s">
        <v>41</v>
      </c>
      <c r="D9" s="9" t="s">
        <v>42</v>
      </c>
      <c r="E9" s="9" t="s">
        <v>27</v>
      </c>
      <c r="F9" s="10">
        <v>16</v>
      </c>
      <c r="G9" s="10">
        <v>1595.32</v>
      </c>
      <c r="H9" s="10">
        <v>1595.32</v>
      </c>
      <c r="I9" s="11">
        <v>2462</v>
      </c>
      <c r="J9" s="11">
        <v>2462</v>
      </c>
      <c r="K9" s="11">
        <v>2462</v>
      </c>
      <c r="O9" s="1"/>
    </row>
    <row r="10" spans="1:15" ht="32.25" customHeight="1">
      <c r="A10" s="2">
        <v>4</v>
      </c>
      <c r="B10" s="12" t="s">
        <v>31</v>
      </c>
      <c r="C10" s="8" t="s">
        <v>8</v>
      </c>
      <c r="D10" s="9" t="s">
        <v>7</v>
      </c>
      <c r="E10" s="9" t="s">
        <v>27</v>
      </c>
      <c r="F10" s="10">
        <v>98421</v>
      </c>
      <c r="G10" s="10">
        <v>584332.38</v>
      </c>
      <c r="H10" s="10">
        <v>584332</v>
      </c>
      <c r="I10" s="11">
        <v>359008</v>
      </c>
      <c r="J10" s="11">
        <v>374086</v>
      </c>
      <c r="K10" s="11">
        <v>389424</v>
      </c>
    </row>
    <row r="11" spans="1:15" ht="63.75" customHeight="1">
      <c r="A11" s="2">
        <v>5</v>
      </c>
      <c r="B11" s="12" t="s">
        <v>32</v>
      </c>
      <c r="C11" s="8" t="s">
        <v>9</v>
      </c>
      <c r="D11" s="9" t="s">
        <v>10</v>
      </c>
      <c r="E11" s="9" t="s">
        <v>27</v>
      </c>
      <c r="F11" s="10">
        <v>176536</v>
      </c>
      <c r="G11" s="10">
        <v>30745.75</v>
      </c>
      <c r="H11" s="10">
        <v>176536</v>
      </c>
      <c r="I11" s="11">
        <v>151238</v>
      </c>
      <c r="J11" s="11">
        <v>151238</v>
      </c>
      <c r="K11" s="11">
        <v>151238</v>
      </c>
    </row>
    <row r="12" spans="1:15" ht="54" customHeight="1">
      <c r="A12" s="2">
        <v>6</v>
      </c>
      <c r="B12" s="12" t="s">
        <v>32</v>
      </c>
      <c r="C12" s="8" t="s">
        <v>11</v>
      </c>
      <c r="D12" s="9" t="s">
        <v>12</v>
      </c>
      <c r="E12" s="9" t="s">
        <v>27</v>
      </c>
      <c r="F12" s="10">
        <v>487340</v>
      </c>
      <c r="G12" s="10">
        <v>535479.64</v>
      </c>
      <c r="H12" s="10">
        <v>535479</v>
      </c>
      <c r="I12" s="11">
        <v>453645</v>
      </c>
      <c r="J12" s="11">
        <v>453645</v>
      </c>
      <c r="K12" s="11">
        <v>453645</v>
      </c>
    </row>
    <row r="13" spans="1:15" ht="64.5" customHeight="1">
      <c r="A13" s="2">
        <v>7</v>
      </c>
      <c r="B13" s="12" t="s">
        <v>32</v>
      </c>
      <c r="C13" s="8" t="s">
        <v>13</v>
      </c>
      <c r="D13" s="9" t="s">
        <v>14</v>
      </c>
      <c r="E13" s="9" t="s">
        <v>27</v>
      </c>
      <c r="F13" s="10">
        <v>187335</v>
      </c>
      <c r="G13" s="10">
        <v>120946.97</v>
      </c>
      <c r="H13" s="10">
        <v>187335</v>
      </c>
      <c r="I13" s="11">
        <v>203912</v>
      </c>
      <c r="J13" s="11">
        <v>203912</v>
      </c>
      <c r="K13" s="11">
        <v>203912</v>
      </c>
    </row>
    <row r="14" spans="1:15" ht="114.75" customHeight="1">
      <c r="A14" s="2">
        <v>10</v>
      </c>
      <c r="B14" s="12" t="s">
        <v>33</v>
      </c>
      <c r="C14" s="8" t="s">
        <v>15</v>
      </c>
      <c r="D14" s="9" t="s">
        <v>16</v>
      </c>
      <c r="E14" s="9" t="s">
        <v>45</v>
      </c>
      <c r="F14" s="10">
        <v>0</v>
      </c>
      <c r="G14" s="10">
        <v>-1000</v>
      </c>
      <c r="H14" s="10">
        <v>-1000</v>
      </c>
      <c r="I14" s="11">
        <v>0</v>
      </c>
      <c r="J14" s="11">
        <v>0</v>
      </c>
      <c r="K14" s="11">
        <v>0</v>
      </c>
    </row>
    <row r="15" spans="1:15" ht="40.5" customHeight="1">
      <c r="A15" s="2">
        <v>11</v>
      </c>
      <c r="B15" s="12" t="s">
        <v>36</v>
      </c>
      <c r="C15" s="13" t="s">
        <v>34</v>
      </c>
      <c r="D15" s="9" t="s">
        <v>35</v>
      </c>
      <c r="E15" s="9" t="s">
        <v>46</v>
      </c>
      <c r="F15" s="14">
        <v>0</v>
      </c>
      <c r="G15" s="14">
        <v>0</v>
      </c>
      <c r="H15" s="14">
        <v>0</v>
      </c>
      <c r="I15" s="11">
        <v>39993</v>
      </c>
      <c r="J15" s="11">
        <v>0</v>
      </c>
      <c r="K15" s="11">
        <v>0</v>
      </c>
    </row>
    <row r="16" spans="1:15" ht="48.75" customHeight="1">
      <c r="A16" s="2">
        <v>12</v>
      </c>
      <c r="B16" s="2"/>
      <c r="C16" s="8" t="s">
        <v>19</v>
      </c>
      <c r="D16" s="9" t="s">
        <v>20</v>
      </c>
      <c r="E16" s="9" t="s">
        <v>28</v>
      </c>
      <c r="F16" s="10">
        <v>792851</v>
      </c>
      <c r="G16" s="10">
        <v>726780</v>
      </c>
      <c r="H16" s="10">
        <v>792851</v>
      </c>
      <c r="I16" s="11">
        <v>706678</v>
      </c>
      <c r="J16" s="11">
        <v>607743</v>
      </c>
      <c r="K16" s="11">
        <v>565343</v>
      </c>
    </row>
    <row r="17" spans="1:11" ht="78.75" customHeight="1">
      <c r="A17" s="2">
        <v>13</v>
      </c>
      <c r="B17" s="2"/>
      <c r="C17" s="8" t="s">
        <v>21</v>
      </c>
      <c r="D17" s="9" t="s">
        <v>22</v>
      </c>
      <c r="E17" s="9" t="s">
        <v>29</v>
      </c>
      <c r="F17" s="10">
        <v>112126</v>
      </c>
      <c r="G17" s="10">
        <v>105936</v>
      </c>
      <c r="H17" s="10">
        <v>112126</v>
      </c>
      <c r="I17" s="11">
        <v>134910</v>
      </c>
      <c r="J17" s="11">
        <v>148721</v>
      </c>
      <c r="K17" s="11">
        <v>162767</v>
      </c>
    </row>
    <row r="18" spans="1:11" ht="51" customHeight="1">
      <c r="A18" s="2">
        <v>14</v>
      </c>
      <c r="B18" s="6"/>
      <c r="C18" s="13" t="s">
        <v>17</v>
      </c>
      <c r="D18" s="9" t="s">
        <v>18</v>
      </c>
      <c r="E18" s="2" t="s">
        <v>40</v>
      </c>
      <c r="F18" s="10">
        <v>1442036</v>
      </c>
      <c r="G18" s="10">
        <v>1442036</v>
      </c>
      <c r="H18" s="10">
        <v>1442036</v>
      </c>
      <c r="I18" s="13">
        <v>1211902</v>
      </c>
      <c r="J18" s="13">
        <v>0</v>
      </c>
      <c r="K18" s="13">
        <v>0</v>
      </c>
    </row>
    <row r="19" spans="1:11" ht="15.75" hidden="1">
      <c r="A19" s="2">
        <v>15</v>
      </c>
      <c r="B19" s="6"/>
      <c r="C19" s="15" t="s">
        <v>37</v>
      </c>
      <c r="D19" s="16"/>
      <c r="E19" s="2"/>
      <c r="F19" s="10"/>
      <c r="G19" s="10"/>
      <c r="H19" s="10"/>
      <c r="I19" s="13">
        <v>0</v>
      </c>
      <c r="J19" s="13">
        <v>0</v>
      </c>
      <c r="K19" s="13">
        <v>0</v>
      </c>
    </row>
    <row r="20" spans="1:11" ht="31.5">
      <c r="A20" s="2"/>
      <c r="B20" s="6"/>
      <c r="C20" s="13" t="s">
        <v>38</v>
      </c>
      <c r="D20" s="9" t="s">
        <v>39</v>
      </c>
      <c r="E20" s="2" t="s">
        <v>40</v>
      </c>
      <c r="F20" s="17">
        <v>0</v>
      </c>
      <c r="G20" s="17">
        <v>0</v>
      </c>
      <c r="H20" s="17">
        <v>0</v>
      </c>
      <c r="I20" s="13">
        <v>1199778</v>
      </c>
      <c r="J20" s="13">
        <v>0</v>
      </c>
      <c r="K20" s="13">
        <v>0</v>
      </c>
    </row>
    <row r="21" spans="1:11" ht="15.75">
      <c r="A21" s="2"/>
      <c r="B21" s="6"/>
      <c r="C21" s="18" t="s">
        <v>47</v>
      </c>
      <c r="D21" s="19"/>
      <c r="E21" s="20"/>
      <c r="F21" s="21">
        <f>F20+F19+F18+F17+F16+F15+F14+F13+F12+F11+F10+F8+F7</f>
        <v>3364296</v>
      </c>
      <c r="G21" s="21">
        <f>G20+G19+G18+G17+G16+G15+G14+G13+G12+G11+G10+G8+G7</f>
        <v>3593817.74</v>
      </c>
      <c r="H21" s="21">
        <f>H20+H19+H18+H17+H16+H15+H14+H13+H12+H11+H10+H8+H7</f>
        <v>3897108</v>
      </c>
      <c r="I21" s="21">
        <f>I20+I19+I18+I17+I16+I15+I14+I13+I12+I11+I10+I8+I7</f>
        <v>4540411</v>
      </c>
      <c r="J21" s="21">
        <f>J20+J19+J18+J17+J16+J15+J14+J13+J12+J11+J10+J8+J7</f>
        <v>2024718</v>
      </c>
      <c r="K21" s="22">
        <f>K20+K19+K18+K17+K16+K15+K14+K13+K12+K11+K10+K9+K8+K7</f>
        <v>2020244</v>
      </c>
    </row>
  </sheetData>
  <mergeCells count="2">
    <mergeCell ref="C4:K4"/>
    <mergeCell ref="A2:K2"/>
  </mergeCells>
  <pageMargins left="0.11811023622047245" right="0.19685039370078741" top="0.15748031496062992" bottom="0.15748031496062992" header="0.31496062992125984" footer="0.31496062992125984"/>
  <pageSetup paperSize="9" scale="46" orientation="landscape" horizontalDpi="180" verticalDpi="18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2023-11-13T09:12:15Z</dcterms:modified>
</cp:coreProperties>
</file>